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357CCC-A218-4AF1-95F5-236D0E0B52FD}" xr6:coauthVersionLast="36" xr6:coauthVersionMax="36" xr10:uidLastSave="{00000000-0000-0000-0000-000000000000}"/>
  <bookViews>
    <workbookView xWindow="480" yWindow="75" windowWidth="18315" windowHeight="828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C14" i="1" l="1"/>
  <c r="C20" i="1" l="1"/>
  <c r="C15" i="1" l="1"/>
  <c r="C16" i="1"/>
  <c r="C17" i="1"/>
  <c r="B15" i="1"/>
  <c r="B16" i="1"/>
  <c r="B17" i="1"/>
  <c r="B20" i="1" l="1"/>
  <c r="M8" i="1" l="1"/>
  <c r="B18" i="1" l="1"/>
  <c r="C18" i="1"/>
  <c r="C10" i="1" l="1"/>
  <c r="C11" i="1"/>
  <c r="C12" i="1"/>
  <c r="C13" i="1"/>
  <c r="C19" i="1"/>
  <c r="C9" i="1" l="1"/>
  <c r="B9" i="1"/>
  <c r="B11" i="1" l="1"/>
  <c r="B12" i="1"/>
  <c r="B13" i="1"/>
  <c r="B14" i="1"/>
  <c r="B19" i="1"/>
  <c r="B10" i="1"/>
  <c r="D8" i="1" l="1"/>
  <c r="E8" i="1"/>
  <c r="F8" i="1"/>
  <c r="G8" i="1"/>
  <c r="H8" i="1"/>
  <c r="I8" i="1"/>
  <c r="J8" i="1"/>
  <c r="K8" i="1"/>
  <c r="L8" i="1"/>
  <c r="N8" i="1"/>
  <c r="O8" i="1"/>
  <c r="P8" i="1"/>
  <c r="B8" i="1" l="1"/>
  <c r="C8" i="1"/>
  <c r="B3" i="1" l="1"/>
  <c r="B4" i="1" s="1"/>
</calcChain>
</file>

<file path=xl/sharedStrings.xml><?xml version="1.0" encoding="utf-8"?>
<sst xmlns="http://schemas.openxmlformats.org/spreadsheetml/2006/main" count="42" uniqueCount="31">
  <si>
    <t>○잔  액</t>
  </si>
  <si>
    <t>[단위:명,원]</t>
  </si>
  <si>
    <t>구  분</t>
  </si>
  <si>
    <t>총        계</t>
  </si>
  <si>
    <t xml:space="preserve">출생 축하금  </t>
  </si>
  <si>
    <t>특별출산장려금 현황</t>
  </si>
  <si>
    <t>양육비</t>
  </si>
  <si>
    <t>비고</t>
  </si>
  <si>
    <t xml:space="preserve">셋째아 </t>
  </si>
  <si>
    <t>넷째아</t>
  </si>
  <si>
    <t>다섯째아 이상</t>
  </si>
  <si>
    <t>연인원</t>
  </si>
  <si>
    <t>지급액</t>
  </si>
  <si>
    <t>인원</t>
  </si>
  <si>
    <t>출생</t>
  </si>
  <si>
    <t>총계</t>
  </si>
  <si>
    <t xml:space="preserve">○예산액 </t>
    <phoneticPr fontId="11" type="noConversion"/>
  </si>
  <si>
    <t>○지급액</t>
    <phoneticPr fontId="11" type="noConversion"/>
  </si>
  <si>
    <t>01월</t>
    <phoneticPr fontId="11" type="noConversion"/>
  </si>
  <si>
    <t>2월</t>
  </si>
  <si>
    <t>3월</t>
  </si>
  <si>
    <t>4월</t>
  </si>
  <si>
    <t>5월</t>
  </si>
  <si>
    <t>6월</t>
  </si>
  <si>
    <t>8월</t>
  </si>
  <si>
    <t>9월</t>
  </si>
  <si>
    <t>10월</t>
  </si>
  <si>
    <t>11월</t>
  </si>
  <si>
    <t>12월</t>
  </si>
  <si>
    <t>2024년 출산장려금 지급현황</t>
    <phoneticPr fontId="11" type="noConversion"/>
  </si>
  <si>
    <t>7월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</si>
</sst>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돋움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0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굴림체"/>
      <family val="3"/>
      <charset val="129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 style="medium">
        <color indexed="64"/>
      </top>
      <bottom/>
      <diagonal/>
    </border>
    <border>
      <left/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/>
      <top style="medium">
        <color indexed="64"/>
      </top>
      <bottom style="hair">
        <color indexed="8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41" fontId="3" fillId="0" borderId="2" xfId="2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9" fillId="3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41" fontId="3" fillId="0" borderId="2" xfId="2" applyFont="1" applyBorder="1" applyAlignment="1">
      <alignment vertical="center" wrapText="1"/>
    </xf>
    <xf numFmtId="0" fontId="9" fillId="3" borderId="5" xfId="1" applyFont="1" applyFill="1" applyBorder="1" applyAlignment="1">
      <alignment vertical="center" wrapText="1"/>
    </xf>
    <xf numFmtId="41" fontId="0" fillId="0" borderId="0" xfId="0" applyNumberForma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vertical="center"/>
    </xf>
    <xf numFmtId="41" fontId="3" fillId="2" borderId="2" xfId="2" applyFont="1" applyFill="1" applyBorder="1" applyAlignment="1">
      <alignment wrapText="1"/>
    </xf>
    <xf numFmtId="0" fontId="12" fillId="0" borderId="1" xfId="1" applyFont="1" applyBorder="1" applyAlignment="1">
      <alignment horizontal="center"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 wrapText="1"/>
    </xf>
    <xf numFmtId="41" fontId="3" fillId="4" borderId="2" xfId="2" applyFont="1" applyFill="1" applyBorder="1" applyAlignment="1">
      <alignment vertical="center" wrapText="1"/>
    </xf>
    <xf numFmtId="0" fontId="9" fillId="5" borderId="3" xfId="1" applyFont="1" applyFill="1" applyBorder="1" applyAlignment="1">
      <alignment horizontal="center" vertical="center" wrapText="1"/>
    </xf>
    <xf numFmtId="41" fontId="14" fillId="5" borderId="4" xfId="2" applyFont="1" applyFill="1" applyBorder="1" applyAlignment="1">
      <alignment vertical="center" wrapText="1"/>
    </xf>
    <xf numFmtId="0" fontId="17" fillId="0" borderId="0" xfId="1" applyFont="1" applyAlignment="1">
      <alignment horizontal="left" vertical="center"/>
    </xf>
    <xf numFmtId="41" fontId="10" fillId="5" borderId="18" xfId="2" applyFont="1" applyFill="1" applyBorder="1" applyAlignment="1">
      <alignment horizontal="center" vertical="center" wrapText="1"/>
    </xf>
    <xf numFmtId="41" fontId="3" fillId="0" borderId="19" xfId="2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41" fontId="8" fillId="2" borderId="22" xfId="2" applyFont="1" applyFill="1" applyBorder="1" applyAlignment="1">
      <alignment wrapText="1"/>
    </xf>
    <xf numFmtId="41" fontId="8" fillId="0" borderId="22" xfId="2" applyFont="1" applyBorder="1" applyAlignment="1">
      <alignment vertical="center" wrapText="1"/>
    </xf>
    <xf numFmtId="41" fontId="8" fillId="4" borderId="11" xfId="2" applyFont="1" applyFill="1" applyBorder="1" applyAlignment="1">
      <alignment vertical="center" wrapText="1"/>
    </xf>
    <xf numFmtId="41" fontId="8" fillId="0" borderId="11" xfId="2" applyFont="1" applyFill="1" applyBorder="1" applyAlignment="1">
      <alignment vertical="center" wrapText="1"/>
    </xf>
    <xf numFmtId="0" fontId="1" fillId="4" borderId="11" xfId="1" applyFont="1" applyFill="1" applyBorder="1" applyAlignment="1">
      <alignment vertical="center"/>
    </xf>
    <xf numFmtId="41" fontId="1" fillId="0" borderId="11" xfId="1" applyNumberFormat="1" applyFont="1" applyBorder="1" applyAlignment="1">
      <alignment horizontal="center" vertical="center"/>
    </xf>
    <xf numFmtId="3" fontId="1" fillId="0" borderId="11" xfId="1" applyNumberFormat="1" applyFont="1" applyBorder="1" applyAlignment="1">
      <alignment vertical="center"/>
    </xf>
    <xf numFmtId="0" fontId="1" fillId="0" borderId="23" xfId="1" applyFont="1" applyBorder="1">
      <alignment vertical="center"/>
    </xf>
    <xf numFmtId="0" fontId="19" fillId="0" borderId="0" xfId="0" applyFont="1">
      <alignment vertical="center"/>
    </xf>
    <xf numFmtId="41" fontId="0" fillId="0" borderId="0" xfId="0" applyNumberFormat="1" applyAlignment="1">
      <alignment vertical="center"/>
    </xf>
    <xf numFmtId="41" fontId="1" fillId="0" borderId="0" xfId="1" applyNumberFormat="1">
      <alignment vertical="center"/>
    </xf>
    <xf numFmtId="0" fontId="2" fillId="3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20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horizontal="center" vertical="center" wrapText="1"/>
    </xf>
    <xf numFmtId="0" fontId="2" fillId="3" borderId="16" xfId="1" applyFont="1" applyFill="1" applyBorder="1" applyAlignment="1">
      <alignment horizontal="center" vertical="center" wrapText="1"/>
    </xf>
    <xf numFmtId="0" fontId="2" fillId="3" borderId="17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2" fillId="3" borderId="18" xfId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horizontal="center" vertical="center" wrapText="1"/>
    </xf>
    <xf numFmtId="0" fontId="2" fillId="3" borderId="21" xfId="1" applyFont="1" applyFill="1" applyBorder="1" applyAlignment="1">
      <alignment horizontal="center" vertical="center" wrapText="1"/>
    </xf>
    <xf numFmtId="42" fontId="8" fillId="0" borderId="0" xfId="1" applyNumberFormat="1" applyFont="1" applyAlignment="1">
      <alignment horizontal="left" vertical="center"/>
    </xf>
    <xf numFmtId="42" fontId="0" fillId="0" borderId="0" xfId="0" applyNumberFormat="1">
      <alignment vertical="center"/>
    </xf>
    <xf numFmtId="42" fontId="0" fillId="0" borderId="0" xfId="0" applyNumberFormat="1" applyAlignment="1">
      <alignment horizontal="left" vertical="center"/>
    </xf>
    <xf numFmtId="42" fontId="15" fillId="0" borderId="0" xfId="1" applyNumberFormat="1" applyFont="1" applyBorder="1" applyAlignment="1">
      <alignment horizontal="center" vertical="center"/>
    </xf>
    <xf numFmtId="42" fontId="16" fillId="0" borderId="0" xfId="0" applyNumberFormat="1" applyFont="1" applyBorder="1" applyAlignment="1">
      <alignment vertical="center"/>
    </xf>
    <xf numFmtId="0" fontId="2" fillId="3" borderId="6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showWhiteSpace="0" zoomScaleNormal="100" workbookViewId="0">
      <selection activeCell="J21" sqref="J21"/>
    </sheetView>
  </sheetViews>
  <sheetFormatPr defaultRowHeight="16.5"/>
  <cols>
    <col min="1" max="1" width="9" customWidth="1"/>
    <col min="2" max="2" width="10" customWidth="1"/>
    <col min="3" max="3" width="15.75" customWidth="1"/>
    <col min="4" max="4" width="5" customWidth="1"/>
    <col min="5" max="5" width="12.125" customWidth="1"/>
    <col min="6" max="6" width="5.5" bestFit="1" customWidth="1"/>
    <col min="7" max="7" width="4.75" customWidth="1"/>
    <col min="8" max="8" width="11.375" customWidth="1"/>
    <col min="9" max="9" width="4.5" customWidth="1"/>
    <col min="10" max="10" width="6.25" customWidth="1"/>
    <col min="11" max="11" width="11.375" customWidth="1"/>
    <col min="12" max="12" width="4.5" customWidth="1"/>
    <col min="13" max="13" width="4.625" customWidth="1"/>
    <col min="14" max="14" width="10.875" customWidth="1"/>
    <col min="15" max="15" width="11.125" customWidth="1"/>
    <col min="16" max="16" width="12.875" customWidth="1"/>
    <col min="17" max="17" width="5.25" customWidth="1"/>
  </cols>
  <sheetData>
    <row r="1" spans="1:17" ht="35.25">
      <c r="A1" s="1"/>
      <c r="B1" s="1"/>
      <c r="C1" s="50" t="s">
        <v>29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1"/>
      <c r="Q1" s="1"/>
    </row>
    <row r="2" spans="1:17">
      <c r="A2" s="17" t="s">
        <v>16</v>
      </c>
      <c r="B2" s="55">
        <v>350000000</v>
      </c>
      <c r="C2" s="56"/>
      <c r="D2" s="6"/>
      <c r="E2" s="9"/>
      <c r="F2" s="7"/>
      <c r="G2" s="7"/>
      <c r="H2" s="13"/>
      <c r="I2" s="13"/>
      <c r="J2" s="13"/>
      <c r="K2" s="14"/>
      <c r="L2" s="14"/>
      <c r="M2" s="14"/>
      <c r="N2" s="36"/>
      <c r="O2" s="37"/>
      <c r="P2" s="37"/>
      <c r="Q2" s="1"/>
    </row>
    <row r="3" spans="1:17">
      <c r="A3" s="18" t="s">
        <v>17</v>
      </c>
      <c r="B3" s="55">
        <f>C8</f>
        <v>349900000</v>
      </c>
      <c r="C3" s="57"/>
      <c r="D3" s="3"/>
      <c r="E3" s="2"/>
      <c r="F3" s="4"/>
      <c r="G3" s="4"/>
      <c r="H3" s="4"/>
      <c r="I3" s="4"/>
      <c r="J3" s="4"/>
      <c r="K3" s="4"/>
      <c r="L3" s="4"/>
      <c r="M3" s="4"/>
      <c r="N3" s="1"/>
      <c r="O3" s="1"/>
      <c r="P3" s="1"/>
      <c r="Q3" s="1"/>
    </row>
    <row r="4" spans="1:17" ht="17.25" thickBot="1">
      <c r="A4" s="19" t="s">
        <v>0</v>
      </c>
      <c r="B4" s="58">
        <f>B2-B3</f>
        <v>100000</v>
      </c>
      <c r="C4" s="59"/>
      <c r="D4" s="23"/>
      <c r="E4" s="2"/>
      <c r="F4" s="4"/>
      <c r="G4" s="4"/>
      <c r="H4" s="4"/>
      <c r="I4" s="4"/>
      <c r="J4" s="4"/>
      <c r="K4" s="4"/>
      <c r="L4" s="4"/>
      <c r="M4" s="4"/>
      <c r="N4" s="1"/>
      <c r="O4" s="1"/>
      <c r="P4" s="51" t="s">
        <v>1</v>
      </c>
      <c r="Q4" s="51"/>
    </row>
    <row r="5" spans="1:17">
      <c r="A5" s="38" t="s">
        <v>2</v>
      </c>
      <c r="B5" s="41" t="s">
        <v>3</v>
      </c>
      <c r="C5" s="41"/>
      <c r="D5" s="43" t="s">
        <v>4</v>
      </c>
      <c r="E5" s="44"/>
      <c r="F5" s="47" t="s">
        <v>5</v>
      </c>
      <c r="G5" s="48"/>
      <c r="H5" s="48"/>
      <c r="I5" s="48"/>
      <c r="J5" s="48"/>
      <c r="K5" s="48"/>
      <c r="L5" s="48"/>
      <c r="M5" s="48"/>
      <c r="N5" s="49"/>
      <c r="O5" s="41" t="s">
        <v>6</v>
      </c>
      <c r="P5" s="41"/>
      <c r="Q5" s="52" t="s">
        <v>7</v>
      </c>
    </row>
    <row r="6" spans="1:17">
      <c r="A6" s="39"/>
      <c r="B6" s="42"/>
      <c r="C6" s="42"/>
      <c r="D6" s="45"/>
      <c r="E6" s="46"/>
      <c r="F6" s="42" t="s">
        <v>8</v>
      </c>
      <c r="G6" s="42"/>
      <c r="H6" s="42"/>
      <c r="I6" s="60" t="s">
        <v>9</v>
      </c>
      <c r="J6" s="61"/>
      <c r="K6" s="62"/>
      <c r="L6" s="60" t="s">
        <v>10</v>
      </c>
      <c r="M6" s="61"/>
      <c r="N6" s="62"/>
      <c r="O6" s="42"/>
      <c r="P6" s="42"/>
      <c r="Q6" s="53"/>
    </row>
    <row r="7" spans="1:17" ht="17.25" thickBot="1">
      <c r="A7" s="40"/>
      <c r="B7" s="11" t="s">
        <v>11</v>
      </c>
      <c r="C7" s="8" t="s">
        <v>12</v>
      </c>
      <c r="D7" s="8" t="s">
        <v>13</v>
      </c>
      <c r="E7" s="8" t="s">
        <v>12</v>
      </c>
      <c r="F7" s="8" t="s">
        <v>13</v>
      </c>
      <c r="G7" s="8" t="s">
        <v>14</v>
      </c>
      <c r="H7" s="8" t="s">
        <v>12</v>
      </c>
      <c r="I7" s="8" t="s">
        <v>13</v>
      </c>
      <c r="J7" s="8" t="s">
        <v>14</v>
      </c>
      <c r="K7" s="8" t="s">
        <v>12</v>
      </c>
      <c r="L7" s="8" t="s">
        <v>13</v>
      </c>
      <c r="M7" s="8" t="s">
        <v>14</v>
      </c>
      <c r="N7" s="8" t="s">
        <v>12</v>
      </c>
      <c r="O7" s="8" t="s">
        <v>13</v>
      </c>
      <c r="P7" s="8" t="s">
        <v>12</v>
      </c>
      <c r="Q7" s="54"/>
    </row>
    <row r="8" spans="1:17" ht="27.75" customHeight="1">
      <c r="A8" s="21" t="s">
        <v>15</v>
      </c>
      <c r="B8" s="22">
        <f>SUM(D8,F8,I8,L8,O8)</f>
        <v>1377</v>
      </c>
      <c r="C8" s="22">
        <f>SUM(E8,H8,K8,N8,P8)</f>
        <v>349900000</v>
      </c>
      <c r="D8" s="22">
        <f t="shared" ref="D8:P8" si="0">SUM(D9:D20)</f>
        <v>91</v>
      </c>
      <c r="E8" s="22">
        <f t="shared" si="0"/>
        <v>59000000</v>
      </c>
      <c r="F8" s="22">
        <f t="shared" si="0"/>
        <v>27</v>
      </c>
      <c r="G8" s="22">
        <f t="shared" si="0"/>
        <v>9</v>
      </c>
      <c r="H8" s="22">
        <f t="shared" si="0"/>
        <v>28000000</v>
      </c>
      <c r="I8" s="22">
        <f t="shared" si="0"/>
        <v>2</v>
      </c>
      <c r="J8" s="22">
        <f t="shared" si="0"/>
        <v>2</v>
      </c>
      <c r="K8" s="22">
        <f t="shared" si="0"/>
        <v>2000000</v>
      </c>
      <c r="L8" s="22">
        <f t="shared" si="0"/>
        <v>3</v>
      </c>
      <c r="M8" s="22">
        <f t="shared" si="0"/>
        <v>0</v>
      </c>
      <c r="N8" s="22">
        <f t="shared" si="0"/>
        <v>3000000</v>
      </c>
      <c r="O8" s="22">
        <f t="shared" si="0"/>
        <v>1254</v>
      </c>
      <c r="P8" s="22">
        <f t="shared" si="0"/>
        <v>257900000</v>
      </c>
      <c r="Q8" s="24"/>
    </row>
    <row r="9" spans="1:17" ht="24.75" customHeight="1">
      <c r="A9" s="16" t="s">
        <v>18</v>
      </c>
      <c r="B9" s="15">
        <f>D9+F9+I9+L9+O9</f>
        <v>118</v>
      </c>
      <c r="C9" s="10">
        <f>E9+H9+K9+N9+P9</f>
        <v>30800000</v>
      </c>
      <c r="D9" s="20">
        <v>8</v>
      </c>
      <c r="E9" s="10">
        <v>5200000</v>
      </c>
      <c r="F9" s="10">
        <v>2</v>
      </c>
      <c r="G9" s="20">
        <v>1</v>
      </c>
      <c r="H9" s="10">
        <v>3000000</v>
      </c>
      <c r="I9" s="10">
        <v>0</v>
      </c>
      <c r="J9" s="20">
        <v>0</v>
      </c>
      <c r="K9" s="10">
        <v>0</v>
      </c>
      <c r="L9" s="5">
        <v>1</v>
      </c>
      <c r="M9" s="20">
        <v>0</v>
      </c>
      <c r="N9" s="10">
        <v>1000000</v>
      </c>
      <c r="O9" s="10">
        <v>107</v>
      </c>
      <c r="P9" s="10">
        <v>21600000</v>
      </c>
      <c r="Q9" s="25"/>
    </row>
    <row r="10" spans="1:17" ht="24.75" customHeight="1">
      <c r="A10" s="16" t="s">
        <v>19</v>
      </c>
      <c r="B10" s="15">
        <f>D10+F10+I10+L10+O10</f>
        <v>127</v>
      </c>
      <c r="C10" s="10">
        <f t="shared" ref="C10:C20" si="1">E10+H10+K10+N10+P10</f>
        <v>35400000</v>
      </c>
      <c r="D10" s="20">
        <v>12</v>
      </c>
      <c r="E10" s="10">
        <v>7600000</v>
      </c>
      <c r="F10" s="10">
        <v>5</v>
      </c>
      <c r="G10" s="20">
        <v>1</v>
      </c>
      <c r="H10" s="10">
        <v>5000000</v>
      </c>
      <c r="I10" s="10">
        <v>0</v>
      </c>
      <c r="J10" s="20">
        <v>0</v>
      </c>
      <c r="K10" s="10">
        <v>0</v>
      </c>
      <c r="L10" s="5">
        <v>0</v>
      </c>
      <c r="M10" s="20">
        <v>0</v>
      </c>
      <c r="N10" s="10">
        <v>0</v>
      </c>
      <c r="O10" s="10">
        <v>110</v>
      </c>
      <c r="P10" s="10">
        <v>22800000</v>
      </c>
      <c r="Q10" s="25"/>
    </row>
    <row r="11" spans="1:17" ht="24.75" customHeight="1">
      <c r="A11" s="16" t="s">
        <v>20</v>
      </c>
      <c r="B11" s="15">
        <f t="shared" ref="B11:B20" si="2">D11+F11+I11+L11+O11</f>
        <v>114</v>
      </c>
      <c r="C11" s="10">
        <f t="shared" si="1"/>
        <v>27200000</v>
      </c>
      <c r="D11" s="20">
        <v>5</v>
      </c>
      <c r="E11" s="10">
        <v>3000000</v>
      </c>
      <c r="F11" s="10">
        <v>2</v>
      </c>
      <c r="G11" s="20">
        <v>0</v>
      </c>
      <c r="H11" s="10">
        <v>2000000</v>
      </c>
      <c r="I11" s="10"/>
      <c r="J11" s="20">
        <v>0</v>
      </c>
      <c r="K11" s="10"/>
      <c r="L11" s="5"/>
      <c r="M11" s="20">
        <v>0</v>
      </c>
      <c r="N11" s="10"/>
      <c r="O11" s="10">
        <v>107</v>
      </c>
      <c r="P11" s="10">
        <v>22200000</v>
      </c>
      <c r="Q11" s="25"/>
    </row>
    <row r="12" spans="1:17" ht="24.75" customHeight="1">
      <c r="A12" s="16" t="s">
        <v>21</v>
      </c>
      <c r="B12" s="15">
        <f t="shared" si="2"/>
        <v>110</v>
      </c>
      <c r="C12" s="10">
        <f t="shared" si="1"/>
        <v>27600000</v>
      </c>
      <c r="D12" s="20">
        <v>4</v>
      </c>
      <c r="E12" s="10">
        <v>2400000</v>
      </c>
      <c r="F12" s="10">
        <v>4</v>
      </c>
      <c r="G12" s="20">
        <v>0</v>
      </c>
      <c r="H12" s="10">
        <v>4000000</v>
      </c>
      <c r="I12" s="10"/>
      <c r="J12" s="20">
        <v>0</v>
      </c>
      <c r="K12" s="10"/>
      <c r="L12" s="5"/>
      <c r="M12" s="20">
        <v>0</v>
      </c>
      <c r="N12" s="10"/>
      <c r="O12" s="10">
        <v>102</v>
      </c>
      <c r="P12" s="10">
        <v>21200000</v>
      </c>
      <c r="Q12" s="25"/>
    </row>
    <row r="13" spans="1:17" ht="24.75" customHeight="1">
      <c r="A13" s="16" t="s">
        <v>22</v>
      </c>
      <c r="B13" s="15">
        <f t="shared" si="2"/>
        <v>114</v>
      </c>
      <c r="C13" s="10">
        <f t="shared" si="1"/>
        <v>30000000</v>
      </c>
      <c r="D13" s="20">
        <v>5</v>
      </c>
      <c r="E13" s="10">
        <v>3400000</v>
      </c>
      <c r="F13" s="10">
        <v>5</v>
      </c>
      <c r="G13" s="20">
        <v>1</v>
      </c>
      <c r="H13" s="10">
        <v>5000000</v>
      </c>
      <c r="I13" s="10"/>
      <c r="J13" s="20"/>
      <c r="K13" s="10"/>
      <c r="L13" s="5"/>
      <c r="M13" s="20"/>
      <c r="N13" s="10"/>
      <c r="O13" s="10">
        <v>104</v>
      </c>
      <c r="P13" s="10">
        <v>21600000</v>
      </c>
      <c r="Q13" s="25"/>
    </row>
    <row r="14" spans="1:17" ht="24.75" customHeight="1">
      <c r="A14" s="16" t="s">
        <v>23</v>
      </c>
      <c r="B14" s="15">
        <f t="shared" si="2"/>
        <v>116</v>
      </c>
      <c r="C14" s="10">
        <f>E14+H14+K14+N14+P14</f>
        <v>26800000</v>
      </c>
      <c r="D14" s="20">
        <v>7</v>
      </c>
      <c r="E14" s="10">
        <v>4600000</v>
      </c>
      <c r="F14" s="10">
        <v>2</v>
      </c>
      <c r="G14" s="20">
        <v>1</v>
      </c>
      <c r="H14" s="10">
        <v>2000000</v>
      </c>
      <c r="I14" s="10"/>
      <c r="J14" s="20"/>
      <c r="K14" s="10"/>
      <c r="L14" s="5"/>
      <c r="M14" s="20"/>
      <c r="N14" s="10"/>
      <c r="O14" s="10">
        <v>107</v>
      </c>
      <c r="P14" s="10">
        <v>20200000</v>
      </c>
      <c r="Q14" s="25"/>
    </row>
    <row r="15" spans="1:17" ht="24.75" customHeight="1">
      <c r="A15" s="16" t="s">
        <v>30</v>
      </c>
      <c r="B15" s="15">
        <f t="shared" si="2"/>
        <v>114</v>
      </c>
      <c r="C15" s="10">
        <f t="shared" si="1"/>
        <v>28500000</v>
      </c>
      <c r="D15" s="20">
        <v>8</v>
      </c>
      <c r="E15" s="10">
        <v>4800000</v>
      </c>
      <c r="F15" s="10">
        <v>2</v>
      </c>
      <c r="G15" s="20"/>
      <c r="H15" s="10">
        <v>2000000</v>
      </c>
      <c r="I15" s="10"/>
      <c r="J15" s="20"/>
      <c r="K15" s="10"/>
      <c r="L15" s="5">
        <v>1</v>
      </c>
      <c r="M15" s="20"/>
      <c r="N15" s="10">
        <v>1000000</v>
      </c>
      <c r="O15" s="10">
        <v>103</v>
      </c>
      <c r="P15" s="10">
        <v>20700000</v>
      </c>
      <c r="Q15" s="25"/>
    </row>
    <row r="16" spans="1:17" ht="24.75" customHeight="1">
      <c r="A16" s="16" t="s">
        <v>24</v>
      </c>
      <c r="B16" s="15">
        <f t="shared" si="2"/>
        <v>104</v>
      </c>
      <c r="C16" s="10">
        <f t="shared" si="1"/>
        <v>24900000</v>
      </c>
      <c r="D16" s="20">
        <v>5</v>
      </c>
      <c r="E16" s="10">
        <v>3400000</v>
      </c>
      <c r="F16" s="10">
        <v>2</v>
      </c>
      <c r="G16" s="20">
        <v>1</v>
      </c>
      <c r="H16" s="10">
        <v>2000000</v>
      </c>
      <c r="I16" s="10">
        <v>0</v>
      </c>
      <c r="J16" s="20">
        <v>0</v>
      </c>
      <c r="K16" s="10">
        <v>0</v>
      </c>
      <c r="L16" s="5">
        <v>0</v>
      </c>
      <c r="M16" s="20">
        <v>0</v>
      </c>
      <c r="N16" s="10">
        <v>0</v>
      </c>
      <c r="O16" s="10">
        <v>97</v>
      </c>
      <c r="P16" s="10">
        <v>19500000</v>
      </c>
      <c r="Q16" s="25"/>
    </row>
    <row r="17" spans="1:17" ht="24.75" customHeight="1">
      <c r="A17" s="16" t="s">
        <v>25</v>
      </c>
      <c r="B17" s="15">
        <f t="shared" si="2"/>
        <v>109</v>
      </c>
      <c r="C17" s="10">
        <f t="shared" si="1"/>
        <v>28900000</v>
      </c>
      <c r="D17" s="20">
        <v>8</v>
      </c>
      <c r="E17" s="10">
        <v>4800000</v>
      </c>
      <c r="F17" s="10">
        <v>0</v>
      </c>
      <c r="G17" s="20">
        <v>0</v>
      </c>
      <c r="H17" s="10">
        <v>0</v>
      </c>
      <c r="I17" s="10"/>
      <c r="J17" s="20">
        <v>0</v>
      </c>
      <c r="K17" s="10">
        <v>0</v>
      </c>
      <c r="L17" s="5">
        <v>0</v>
      </c>
      <c r="M17" s="20">
        <v>0</v>
      </c>
      <c r="N17" s="10">
        <v>0</v>
      </c>
      <c r="O17" s="10">
        <v>101</v>
      </c>
      <c r="P17" s="10">
        <v>24100000</v>
      </c>
      <c r="Q17" s="25"/>
    </row>
    <row r="18" spans="1:17" ht="24.75" customHeight="1">
      <c r="A18" s="16" t="s">
        <v>26</v>
      </c>
      <c r="B18" s="15">
        <f t="shared" si="2"/>
        <v>114</v>
      </c>
      <c r="C18" s="10">
        <f t="shared" si="1"/>
        <v>29400000</v>
      </c>
      <c r="D18" s="20">
        <v>10</v>
      </c>
      <c r="E18" s="10">
        <v>6800000</v>
      </c>
      <c r="F18" s="10">
        <v>1</v>
      </c>
      <c r="G18" s="20">
        <v>1</v>
      </c>
      <c r="H18" s="10">
        <v>1000000</v>
      </c>
      <c r="I18" s="10"/>
      <c r="J18" s="20"/>
      <c r="K18" s="10"/>
      <c r="L18" s="5">
        <v>1</v>
      </c>
      <c r="M18" s="20"/>
      <c r="N18" s="10">
        <v>1000000</v>
      </c>
      <c r="O18" s="10">
        <v>102</v>
      </c>
      <c r="P18" s="10">
        <v>20600000</v>
      </c>
      <c r="Q18" s="25"/>
    </row>
    <row r="19" spans="1:17" ht="24.75" customHeight="1">
      <c r="A19" s="16" t="s">
        <v>27</v>
      </c>
      <c r="B19" s="15">
        <f t="shared" si="2"/>
        <v>110</v>
      </c>
      <c r="C19" s="10">
        <f t="shared" si="1"/>
        <v>27100000</v>
      </c>
      <c r="D19" s="20">
        <v>6</v>
      </c>
      <c r="E19" s="10">
        <v>4400000</v>
      </c>
      <c r="F19" s="10">
        <v>1</v>
      </c>
      <c r="G19" s="20">
        <v>1</v>
      </c>
      <c r="H19" s="10">
        <v>1000000</v>
      </c>
      <c r="I19" s="10">
        <v>1</v>
      </c>
      <c r="J19" s="20">
        <v>1</v>
      </c>
      <c r="K19" s="10">
        <v>1000000</v>
      </c>
      <c r="L19" s="5"/>
      <c r="M19" s="20"/>
      <c r="N19" s="10"/>
      <c r="O19" s="10">
        <v>102</v>
      </c>
      <c r="P19" s="10">
        <v>20700000</v>
      </c>
      <c r="Q19" s="25"/>
    </row>
    <row r="20" spans="1:17" s="35" customFormat="1" ht="24.75" customHeight="1" thickBot="1">
      <c r="A20" s="26" t="s">
        <v>28</v>
      </c>
      <c r="B20" s="27">
        <f t="shared" si="2"/>
        <v>127</v>
      </c>
      <c r="C20" s="28">
        <f t="shared" si="1"/>
        <v>33300000</v>
      </c>
      <c r="D20" s="29">
        <v>13</v>
      </c>
      <c r="E20" s="30">
        <v>8600000</v>
      </c>
      <c r="F20" s="30">
        <v>1</v>
      </c>
      <c r="G20" s="29">
        <v>2</v>
      </c>
      <c r="H20" s="30">
        <v>1000000</v>
      </c>
      <c r="I20" s="30">
        <v>1</v>
      </c>
      <c r="J20" s="31">
        <v>1</v>
      </c>
      <c r="K20" s="30">
        <v>1000000</v>
      </c>
      <c r="L20" s="32"/>
      <c r="M20" s="31"/>
      <c r="N20" s="33"/>
      <c r="O20" s="30">
        <v>112</v>
      </c>
      <c r="P20" s="30">
        <v>22700000</v>
      </c>
      <c r="Q20" s="34"/>
    </row>
    <row r="21" spans="1:17">
      <c r="P21" s="12"/>
    </row>
  </sheetData>
  <mergeCells count="14">
    <mergeCell ref="C1:O1"/>
    <mergeCell ref="P4:Q4"/>
    <mergeCell ref="Q5:Q7"/>
    <mergeCell ref="B2:C2"/>
    <mergeCell ref="B3:C3"/>
    <mergeCell ref="B4:C4"/>
    <mergeCell ref="O5:P6"/>
    <mergeCell ref="F6:H6"/>
    <mergeCell ref="I6:K6"/>
    <mergeCell ref="L6:N6"/>
    <mergeCell ref="A5:A7"/>
    <mergeCell ref="B5:C6"/>
    <mergeCell ref="D5:E6"/>
    <mergeCell ref="F5:N5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건강증진계장</dc:creator>
  <cp:lastModifiedBy>user</cp:lastModifiedBy>
  <cp:lastPrinted>2024-12-26T00:54:28Z</cp:lastPrinted>
  <dcterms:created xsi:type="dcterms:W3CDTF">2017-02-09T06:20:16Z</dcterms:created>
  <dcterms:modified xsi:type="dcterms:W3CDTF">2025-01-31T11:01:08Z</dcterms:modified>
</cp:coreProperties>
</file>